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Deal Analyzer" state="visible" r:id="rId5"/>
  </sheets>
  <calcPr calcId="171027"/>
</workbook>
</file>

<file path=xl/sharedStrings.xml><?xml version="1.0" encoding="utf-8"?>
<sst xmlns="http://schemas.openxmlformats.org/spreadsheetml/2006/main" count="59" uniqueCount="59">
  <si>
    <t>Rental Property Lab — Rental Deal Analyzer</t>
  </si>
  <si>
    <t>RentalPropertyLab.com  ·  Educational template — not tax, legal, or investment advice.</t>
  </si>
  <si>
    <t>What this analyzer does</t>
  </si>
  <si>
    <t>•  Turns purchase price, financing, income, and operating assumptions into the numbers that decide a deal.</t>
  </si>
  <si>
    <t>•  Calculates loan amount, monthly P&amp;I, effective gross income, total operating expenses, NOI, cap rate, annual cash flow, cash-on-cash return, and DSCR.</t>
  </si>
  <si>
    <t>•  Every result is a live formula — change an assumption and the returns update.</t>
  </si>
  <si>
    <t>How to use it</t>
  </si>
  <si>
    <t>•  Enter the amber cells only: purchase price, closing costs, down payment %, rate, term, rent, other income, vacancy %, and each expense assumption.</t>
  </si>
  <si>
    <t>•  White cells calculate automatically. Read the Results section for cap rate, cash-on-cash, and DSCR.</t>
  </si>
  <si>
    <t>•  Stress-test by raising vacancy, insurance, or the rate; watch cash-on-cash and DSCR before you write an offer.</t>
  </si>
  <si>
    <t>Notes</t>
  </si>
  <si>
    <t>•  Management, maintenance, and reserve are entered as a % of gross rent — charge them even when self-managing.</t>
  </si>
  <si>
    <t>•  DSCR below 1.25x is a flag for most lenders; cash-on-cash below your target may still work if appreciation is real.</t>
  </si>
  <si>
    <t>•  This is a screening tool, not an appraisal or investment recommendation.</t>
  </si>
  <si>
    <t>Cell color legend</t>
  </si>
  <si>
    <t xml:space="preserve">  Enter your numbers here  </t>
  </si>
  <si>
    <t xml:space="preserve">  Calculated automatically — do not edit  </t>
  </si>
  <si>
    <t>Rental Deal Analyzer</t>
  </si>
  <si>
    <t>Enter amber cells. Results calculate automatically.</t>
  </si>
  <si>
    <t>Acquisition</t>
  </si>
  <si>
    <t>Purchase price</t>
  </si>
  <si>
    <t>Offer / contract price</t>
  </si>
  <si>
    <t>Closing costs</t>
  </si>
  <si>
    <t>Loan, title, recording fees</t>
  </si>
  <si>
    <t>Immediate repairs</t>
  </si>
  <si>
    <t>Make-ready before first tenant</t>
  </si>
  <si>
    <t>Total project cost</t>
  </si>
  <si>
    <t>Financing</t>
  </si>
  <si>
    <t>Down payment %</t>
  </si>
  <si>
    <t>Down payment $</t>
  </si>
  <si>
    <t>Loan amount</t>
  </si>
  <si>
    <t>Interest rate</t>
  </si>
  <si>
    <t>Term (years)</t>
  </si>
  <si>
    <t>Monthly P&amp;I</t>
  </si>
  <si>
    <t>Income (monthly)</t>
  </si>
  <si>
    <t>Gross monthly rent</t>
  </si>
  <si>
    <t>Other monthly income</t>
  </si>
  <si>
    <t>Gross income (monthly)</t>
  </si>
  <si>
    <t>Vacancy %</t>
  </si>
  <si>
    <t>Vacancy loss</t>
  </si>
  <si>
    <t>Effective gross income</t>
  </si>
  <si>
    <t>Operating Expenses (monthly)</t>
  </si>
  <si>
    <t>Property tax</t>
  </si>
  <si>
    <t>Insurance</t>
  </si>
  <si>
    <t>Management % of rent</t>
  </si>
  <si>
    <t>Management $</t>
  </si>
  <si>
    <t>Maintenance % of rent</t>
  </si>
  <si>
    <t>Maintenance $</t>
  </si>
  <si>
    <t>Capital reserve % of rent</t>
  </si>
  <si>
    <t>Reserve $</t>
  </si>
  <si>
    <t>Total operating expenses</t>
  </si>
  <si>
    <t>Results</t>
  </si>
  <si>
    <t>NOI (monthly)</t>
  </si>
  <si>
    <t>NOI (annual)</t>
  </si>
  <si>
    <t>Annual debt service</t>
  </si>
  <si>
    <t>Annual cash flow</t>
  </si>
  <si>
    <t>Cap rate</t>
  </si>
  <si>
    <t>Cash-on-cash return</t>
  </si>
  <si>
    <t>DSCR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</si>
</sst>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$#,##0.00"/>
    <numFmt numFmtId="165" formatCode="0.0%"/>
    <numFmt numFmtId="166" formatCode="0.00&quot;x&quot;"/>
  </numFmts>
  <fonts count="8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i/>
      <color rgb="FF5B6770"/>
      <sz val="10"/>
      <name val="Calibri"/>
    </font>
    <font>
      <b/>
      <color rgb="FF17324D"/>
      <sz val="12"/>
      <name val="Calibri"/>
    </font>
    <font>
      <color rgb="FF11243B"/>
      <sz val="10"/>
      <name val="Calibri"/>
    </font>
    <font>
      <b/>
      <color rgb="FFFFFFFF"/>
      <sz val="11"/>
      <name val="Calibri"/>
    </font>
    <font>
      <i/>
      <color rgb="FF5B6770"/>
      <sz val="9"/>
      <name val="Calibri"/>
    </font>
    <font>
      <b/>
      <color rgb="FF11243B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FFF8E1"/>
      </patternFill>
    </fill>
    <fill>
      <patternFill patternType="solid">
        <fgColor rgb="FF2E8B57"/>
      </patternFill>
    </fill>
  </fills>
  <borders count="2">
    <border>
      <left/>
      <right/>
      <top/>
      <bottom/>
      <diagonal/>
    </border>
    <border>
      <left style="thin">
        <color rgb="FFDDE3EA"/>
      </left>
      <right style="thin">
        <color rgb="FFDDE3EA"/>
      </right>
      <top style="thin">
        <color rgb="FFDDE3EA"/>
      </top>
      <bottom style="thin">
        <color rgb="FFDDE3E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4" fillId="3" borderId="1" xfId="0" applyFont="1" applyFill="1" applyBorder="1"/>
    <xf numFmtId="0" fontId="4" fillId="0" borderId="1" xfId="0" applyFont="1" applyBorder="1"/>
    <xf numFmtId="0" fontId="5" fillId="4" borderId="0" xfId="0" applyFont="1" applyFill="1" applyAlignment="1">
      <alignment horizontal="left" vertical="center" indent="1"/>
    </xf>
    <xf numFmtId="0" fontId="4" fillId="0" borderId="1" xfId="0" applyFont="1" applyBorder="1" applyAlignment="1">
      <alignment horizontal="left" indent="1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0" fontId="6" fillId="0" borderId="1" xfId="0" applyFont="1" applyBorder="1" applyAlignment="1">
      <alignment horizontal="left" indent="1"/>
    </xf>
    <xf numFmtId="164" fontId="4" fillId="0" borderId="1" xfId="0" applyNumberFormat="1" applyFont="1" applyBorder="1" applyAlignment="1">
      <alignment horizontal="right"/>
    </xf>
    <xf numFmtId="165" fontId="4" fillId="3" borderId="1" xfId="0" applyNumberFormat="1" applyFont="1" applyFill="1" applyBorder="1" applyAlignment="1" applyProtection="1">
      <alignment horizontal="right"/>
      <protection locked="0"/>
    </xf>
    <xf numFmtId="1" fontId="4" fillId="3" borderId="1" xfId="0" applyNumberFormat="1" applyFont="1" applyFill="1" applyBorder="1" applyAlignment="1" applyProtection="1">
      <alignment horizontal="right"/>
      <protection locked="0"/>
    </xf>
    <xf numFmtId="0" fontId="7" fillId="0" borderId="1" xfId="0" applyFont="1" applyBorder="1" applyAlignment="1">
      <alignment horizontal="left" indent="1"/>
    </xf>
    <xf numFmtId="165" fontId="4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00" customWidth="1"/>
  </cols>
  <sheetData>
    <row r="1" ht="30" customHeight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4" spans="2:2" x14ac:dyDescent="0.25">
      <c r="B4" s="3" t="s">
        <v>2</v>
      </c>
    </row>
    <row r="5" ht="16" customHeight="1" spans="2:2" x14ac:dyDescent="0.25">
      <c r="B5" s="4" t="s">
        <v>3</v>
      </c>
    </row>
    <row r="6" ht="16" customHeight="1" spans="2:2" x14ac:dyDescent="0.25">
      <c r="B6" s="4" t="s">
        <v>4</v>
      </c>
    </row>
    <row r="7" ht="16" customHeight="1" spans="2:2" x14ac:dyDescent="0.25">
      <c r="B7" s="4" t="s">
        <v>5</v>
      </c>
    </row>
    <row r="9" spans="2:2" x14ac:dyDescent="0.25">
      <c r="B9" s="3" t="s">
        <v>6</v>
      </c>
    </row>
    <row r="10" ht="16" customHeight="1" spans="2:2" x14ac:dyDescent="0.25">
      <c r="B10" s="4" t="s">
        <v>7</v>
      </c>
    </row>
    <row r="11" ht="16" customHeight="1" spans="2:2" x14ac:dyDescent="0.25">
      <c r="B11" s="4" t="s">
        <v>8</v>
      </c>
    </row>
    <row r="12" ht="16" customHeight="1" spans="2:2" x14ac:dyDescent="0.25">
      <c r="B12" s="4" t="s">
        <v>9</v>
      </c>
    </row>
    <row r="14" spans="2:2" x14ac:dyDescent="0.25">
      <c r="B14" s="3" t="s">
        <v>10</v>
      </c>
    </row>
    <row r="15" ht="16" customHeight="1" spans="2:2" x14ac:dyDescent="0.25">
      <c r="B15" s="4" t="s">
        <v>11</v>
      </c>
    </row>
    <row r="16" ht="16" customHeight="1" spans="2:2" x14ac:dyDescent="0.25">
      <c r="B16" s="4" t="s">
        <v>12</v>
      </c>
    </row>
    <row r="17" ht="16" customHeight="1" spans="2:2" x14ac:dyDescent="0.25">
      <c r="B17" s="4" t="s">
        <v>13</v>
      </c>
    </row>
    <row r="19" spans="2:2" x14ac:dyDescent="0.25">
      <c r="B19" s="3" t="s">
        <v>14</v>
      </c>
    </row>
    <row r="20" spans="2:2" x14ac:dyDescent="0.25">
      <c r="B20" s="5" t="s">
        <v>15</v>
      </c>
    </row>
    <row r="21" spans="2:2" x14ac:dyDescent="0.25">
      <c r="B21" s="6" t="s">
        <v>16</v>
      </c>
    </row>
  </sheetData>
  <mergeCells count="2">
    <mergeCell ref="A1:B1"/>
    <mergeCell ref="A2:B2"/>
  </mergeCells>
  <pageMargins left="0.4" right="0.4" top="0.5" bottom="0.5" header="0.2" footer="0.2"/>
  <pageSetup paperSize="9" orientation="portrait" fitToWidth="1" fitToHeight="0"/>
  <headerFooter>
    <oddHeader>&amp;L&amp;"Calibri,Bold"&amp;12 Rental Property Lab&amp;C&amp;"Calibri,Italic"&amp;10 RentalPropertyLab.com</oddHeader>
    <oddFooter>&amp;L&amp;"Calibri,Italic"&amp;9 Educational template only. Not tax, legal, or investment advice.&amp;C&amp;P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" customWidth="1"/>
    <col min="2" max="2" width="34" customWidth="1"/>
    <col min="3" max="4" width="16" customWidth="1"/>
    <col min="5" max="5" width="40" customWidth="1"/>
  </cols>
  <sheetData>
    <row r="1" ht="30" customHeight="1" spans="1:5" x14ac:dyDescent="0.25">
      <c r="A1" s="1" t="s">
        <v>17</v>
      </c>
      <c r="B1" s="1"/>
      <c r="C1" s="1"/>
      <c r="D1" s="1"/>
      <c r="E1" s="1"/>
    </row>
    <row r="2" spans="1:5" x14ac:dyDescent="0.25">
      <c r="A2" s="2" t="s">
        <v>18</v>
      </c>
      <c r="B2" s="2"/>
      <c r="C2" s="2"/>
      <c r="D2" s="2"/>
      <c r="E2" s="2"/>
    </row>
    <row r="4" ht="22" customHeight="1" spans="1:5" x14ac:dyDescent="0.25">
      <c r="A4" s="7" t="s">
        <v>19</v>
      </c>
      <c r="B4" s="7"/>
      <c r="C4" s="7"/>
      <c r="D4" s="7"/>
      <c r="E4" s="7"/>
    </row>
    <row r="5" spans="2:4" x14ac:dyDescent="0.25">
      <c r="B5" s="8" t="s">
        <v>20</v>
      </c>
      <c r="C5" s="9"/>
      <c r="D5" s="10" t="s">
        <v>21</v>
      </c>
    </row>
    <row r="6" spans="2:4" x14ac:dyDescent="0.25">
      <c r="B6" s="8" t="s">
        <v>22</v>
      </c>
      <c r="C6" s="9"/>
      <c r="D6" s="10" t="s">
        <v>23</v>
      </c>
    </row>
    <row r="7" spans="2:4" x14ac:dyDescent="0.25">
      <c r="B7" s="8" t="s">
        <v>24</v>
      </c>
      <c r="C7" s="9"/>
      <c r="D7" s="10" t="s">
        <v>25</v>
      </c>
    </row>
    <row r="8" spans="2:3" x14ac:dyDescent="0.25">
      <c r="B8" s="8" t="s">
        <v>26</v>
      </c>
      <c r="C8" s="11">
        <f>SUM(C5:C7)</f>
        <v>0</v>
      </c>
    </row>
    <row r="10" ht="22" customHeight="1" spans="1:5" x14ac:dyDescent="0.25">
      <c r="A10" s="7" t="s">
        <v>27</v>
      </c>
      <c r="B10" s="7"/>
      <c r="C10" s="7"/>
      <c r="D10" s="7"/>
      <c r="E10" s="7"/>
    </row>
    <row r="11" spans="2:3" x14ac:dyDescent="0.25">
      <c r="B11" s="8" t="s">
        <v>28</v>
      </c>
      <c r="C11" s="12"/>
    </row>
    <row r="12" spans="2:3" x14ac:dyDescent="0.25">
      <c r="B12" s="8" t="s">
        <v>29</v>
      </c>
      <c r="C12" s="11">
        <f>IFERROR(C5*C11,0)</f>
        <v>0</v>
      </c>
    </row>
    <row r="13" spans="2:3" x14ac:dyDescent="0.25">
      <c r="B13" s="8" t="s">
        <v>30</v>
      </c>
      <c r="C13" s="11">
        <f>IFERROR(C5-C12,0)</f>
        <v>0</v>
      </c>
    </row>
    <row r="14" spans="2:3" x14ac:dyDescent="0.25">
      <c r="B14" s="8" t="s">
        <v>31</v>
      </c>
      <c r="C14" s="12"/>
    </row>
    <row r="15" spans="2:3" x14ac:dyDescent="0.25">
      <c r="B15" s="8" t="s">
        <v>32</v>
      </c>
      <c r="C15" s="13"/>
    </row>
    <row r="16" spans="2:3" x14ac:dyDescent="0.25">
      <c r="B16" s="8" t="s">
        <v>33</v>
      </c>
      <c r="C16" s="11">
        <f>IFERROR(-PMT(C14/12,C15*12,C13),0)</f>
        <v>0</v>
      </c>
    </row>
    <row r="18" ht="22" customHeight="1" spans="1:5" x14ac:dyDescent="0.25">
      <c r="A18" s="7" t="s">
        <v>34</v>
      </c>
      <c r="B18" s="7"/>
      <c r="C18" s="7"/>
      <c r="D18" s="7"/>
      <c r="E18" s="7"/>
    </row>
    <row r="19" spans="2:3" x14ac:dyDescent="0.25">
      <c r="B19" s="8" t="s">
        <v>35</v>
      </c>
      <c r="C19" s="9"/>
    </row>
    <row r="20" spans="2:3" x14ac:dyDescent="0.25">
      <c r="B20" s="8" t="s">
        <v>36</v>
      </c>
      <c r="C20" s="9"/>
    </row>
    <row r="21" spans="2:3" x14ac:dyDescent="0.25">
      <c r="B21" s="8" t="s">
        <v>37</v>
      </c>
      <c r="C21" s="11">
        <f>C19+C20</f>
        <v>0</v>
      </c>
    </row>
    <row r="22" spans="2:3" x14ac:dyDescent="0.25">
      <c r="B22" s="8" t="s">
        <v>38</v>
      </c>
      <c r="C22" s="12"/>
    </row>
    <row r="23" spans="2:3" x14ac:dyDescent="0.25">
      <c r="B23" s="8" t="s">
        <v>39</v>
      </c>
      <c r="C23" s="11">
        <f>IFERROR(C21*C22,0)</f>
        <v>0</v>
      </c>
    </row>
    <row r="24" spans="2:3" x14ac:dyDescent="0.25">
      <c r="B24" s="8" t="s">
        <v>40</v>
      </c>
      <c r="C24" s="11">
        <f>C21-C23</f>
        <v>0</v>
      </c>
    </row>
    <row r="26" ht="22" customHeight="1" spans="1:5" x14ac:dyDescent="0.25">
      <c r="A26" s="7" t="s">
        <v>41</v>
      </c>
      <c r="B26" s="7"/>
      <c r="C26" s="7"/>
      <c r="D26" s="7"/>
      <c r="E26" s="7"/>
    </row>
    <row r="27" spans="2:3" x14ac:dyDescent="0.25">
      <c r="B27" s="8" t="s">
        <v>42</v>
      </c>
      <c r="C27" s="9"/>
    </row>
    <row r="28" spans="2:3" x14ac:dyDescent="0.25">
      <c r="B28" s="8" t="s">
        <v>43</v>
      </c>
      <c r="C28" s="9"/>
    </row>
    <row r="29" spans="2:3" x14ac:dyDescent="0.25">
      <c r="B29" s="8" t="s">
        <v>44</v>
      </c>
      <c r="C29" s="12"/>
    </row>
    <row r="30" spans="2:3" x14ac:dyDescent="0.25">
      <c r="B30" s="8" t="s">
        <v>45</v>
      </c>
      <c r="C30" s="11">
        <f>IFERROR(C19*C29,0)</f>
        <v>0</v>
      </c>
    </row>
    <row r="31" spans="2:3" x14ac:dyDescent="0.25">
      <c r="B31" s="8" t="s">
        <v>46</v>
      </c>
      <c r="C31" s="12"/>
    </row>
    <row r="32" spans="2:3" x14ac:dyDescent="0.25">
      <c r="B32" s="8" t="s">
        <v>47</v>
      </c>
      <c r="C32" s="11">
        <f>IFERROR(C19*C31,0)</f>
        <v>0</v>
      </c>
    </row>
    <row r="33" spans="2:3" x14ac:dyDescent="0.25">
      <c r="B33" s="8" t="s">
        <v>48</v>
      </c>
      <c r="C33" s="12"/>
    </row>
    <row r="34" spans="2:3" x14ac:dyDescent="0.25">
      <c r="B34" s="8" t="s">
        <v>49</v>
      </c>
      <c r="C34" s="11">
        <f>IFERROR(C19*C33,0)</f>
        <v>0</v>
      </c>
    </row>
    <row r="35" spans="2:3" x14ac:dyDescent="0.25">
      <c r="B35" s="8" t="s">
        <v>50</v>
      </c>
      <c r="C35" s="11">
        <f>C27+C28+C30+C32+C34</f>
        <v>0</v>
      </c>
    </row>
    <row r="37" ht="22" customHeight="1" spans="1:5" x14ac:dyDescent="0.25">
      <c r="A37" s="7" t="s">
        <v>51</v>
      </c>
      <c r="B37" s="7"/>
      <c r="C37" s="7"/>
      <c r="D37" s="7"/>
      <c r="E37" s="7"/>
    </row>
    <row r="38" spans="2:3" x14ac:dyDescent="0.25">
      <c r="B38" s="14" t="s">
        <v>52</v>
      </c>
      <c r="C38" s="11">
        <f>C24-C35</f>
        <v>0</v>
      </c>
    </row>
    <row r="39" spans="2:3" x14ac:dyDescent="0.25">
      <c r="B39" s="14" t="s">
        <v>53</v>
      </c>
      <c r="C39" s="11">
        <f>C38*12</f>
        <v>0</v>
      </c>
    </row>
    <row r="40" spans="2:3" x14ac:dyDescent="0.25">
      <c r="B40" s="8" t="s">
        <v>54</v>
      </c>
      <c r="C40" s="11">
        <f>C16*12</f>
        <v>0</v>
      </c>
    </row>
    <row r="41" spans="2:3" x14ac:dyDescent="0.25">
      <c r="B41" s="14" t="s">
        <v>55</v>
      </c>
      <c r="C41" s="11">
        <f>C39-C40</f>
        <v>0</v>
      </c>
    </row>
    <row r="42" spans="2:3" x14ac:dyDescent="0.25">
      <c r="B42" s="14" t="s">
        <v>56</v>
      </c>
      <c r="C42" s="15">
        <f>IFERROR(C39/C5,0)</f>
        <v>0</v>
      </c>
    </row>
    <row r="43" spans="2:3" x14ac:dyDescent="0.25">
      <c r="B43" s="14" t="s">
        <v>57</v>
      </c>
      <c r="C43" s="15">
        <f>IFERROR(C41/C12,0)</f>
        <v>0</v>
      </c>
    </row>
    <row r="44" spans="2:3" x14ac:dyDescent="0.25">
      <c r="B44" s="14" t="s">
        <v>58</v>
      </c>
      <c r="C44" s="16">
        <f>IFERROR(C39/C40,0)</f>
        <v>0</v>
      </c>
    </row>
  </sheetData>
  <sheetProtection sheet="1"/>
  <mergeCells count="7">
    <mergeCell ref="A1:E1"/>
    <mergeCell ref="A2:E2"/>
    <mergeCell ref="A4:E4"/>
    <mergeCell ref="A10:E10"/>
    <mergeCell ref="A18:E18"/>
    <mergeCell ref="A26:E26"/>
    <mergeCell ref="A37:E37"/>
  </mergeCells>
  <pageMargins left="0.4" right="0.4" top="0.5" bottom="0.5" header="0.2" footer="0.2"/>
  <pageSetup paperSize="9" orientation="portrait" fitToWidth="1" fitToHeight="0"/>
  <headerFooter>
    <oddHeader>&amp;L&amp;"Calibri,Bold"&amp;12 Rental Property Lab&amp;C&amp;"Calibri,Italic"&amp;10 RentalPropertyLab.com</oddHeader>
    <oddFooter>&amp;L&amp;"Calibri,Italic"&amp;9 Educational template only. Not tax, legal, or investment advice.&amp;C&amp;P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Deal Analyzer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Rental Property Lab</dc:creator>
  <dc:title/>
  <dc:subject/>
  <dc:description/>
  <cp:keywords/>
  <cp:category/>
  <cp:lastModifiedBy>Unknown</cp:lastModifiedBy>
  <dcterms:created xsi:type="dcterms:W3CDTF">2026-08-31T15:00:43Z</dcterms:created>
  <dcterms:modified xsi:type="dcterms:W3CDTF">2026-08-31T15:00:43Z</dcterms:modified>
</cp:coreProperties>
</file>